
<file path=[Content_Types].xml><?xml version="1.0" encoding="utf-8"?>
<Types xmlns="http://schemas.openxmlformats.org/package/2006/content-types">
  <Default Extension="gif" ContentType="image/gi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52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11E0C5040E0B4137B870EB32F7E81A4E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5857875" y="1200150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8" name="ID_4F6FD69A3AF2451088B10B9D0BA177EA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5857875" y="1739900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9" name="ID_DDED792C1C0B43308C29FCE99F2DDD1C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5857875" y="2330450"/>
          <a:ext cx="4829175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0" name="ID_82D5E975419A494A8BF68159D82D1A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5857875" y="2997200"/>
          <a:ext cx="4886325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5" name="ID_AB3ED29BE32949A2ADAFB04271E35B4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5934075" y="3705225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2" name="ID_1CE81610B1B44B688D173709424A75FC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5857875" y="4216400"/>
          <a:ext cx="4762500" cy="523875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5" name="ID_BB766119BB9B4A8EA6A3C97D45629029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5753100" y="4860925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6" name="ID_05A6BF95CBAA4DF5AB80A82964DA5F0E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5753100" y="7127875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7" name="ID_D794ECC813924C25A524952B4DAD9F88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5753100" y="9471025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8" name="ID_2D517DDA00514A9CBFBEF473A86244B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5753100" y="11826875"/>
          <a:ext cx="4762500" cy="47625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9" name="ID_171F7D764DA8432EB1DFFB2FC6440E22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5753100" y="14043025"/>
          <a:ext cx="4762500" cy="4762500"/>
        </a:xfrm>
        <a:prstGeom prst="rect">
          <a:avLst/>
        </a:prstGeom>
        <a:noFill/>
        <a:ln>
          <a:noFill/>
        </a:ln>
      </xdr:spPr>
    </xdr:pic>
  </etc:cellImage>
</etc:cellImages>
</file>

<file path=xl/sharedStrings.xml><?xml version="1.0" encoding="utf-8"?>
<sst xmlns="http://schemas.openxmlformats.org/spreadsheetml/2006/main" count="373" uniqueCount="121">
  <si>
    <t>编号</t>
  </si>
  <si>
    <t>部门</t>
  </si>
  <si>
    <t>入职时间</t>
  </si>
  <si>
    <t>合同时间</t>
  </si>
  <si>
    <t>姓名</t>
  </si>
  <si>
    <t>性别</t>
  </si>
  <si>
    <t>生日</t>
  </si>
  <si>
    <t>照片</t>
  </si>
  <si>
    <t>学历</t>
  </si>
  <si>
    <t>身份证号</t>
  </si>
  <si>
    <t>毕业学院</t>
  </si>
  <si>
    <t>专业</t>
  </si>
  <si>
    <t>电话</t>
  </si>
  <si>
    <t>户籍</t>
  </si>
  <si>
    <t>教育时间1</t>
  </si>
  <si>
    <t>教育专业1</t>
  </si>
  <si>
    <t>教育院校1</t>
  </si>
  <si>
    <t>教育时间2</t>
  </si>
  <si>
    <t>教育专业2</t>
  </si>
  <si>
    <t>教育院校2</t>
  </si>
  <si>
    <t>教育时间3</t>
  </si>
  <si>
    <t>教育专业3</t>
  </si>
  <si>
    <t>教育院校3</t>
  </si>
  <si>
    <t>工作时间1</t>
  </si>
  <si>
    <t>工作职位1</t>
  </si>
  <si>
    <t>工作单位1</t>
  </si>
  <si>
    <t>工作时间2</t>
  </si>
  <si>
    <t>工作职位2</t>
  </si>
  <si>
    <t>工作单位2</t>
  </si>
  <si>
    <t>工作时间3</t>
  </si>
  <si>
    <t>工作职位3</t>
  </si>
  <si>
    <t>工作单位3</t>
  </si>
  <si>
    <t>姓名1</t>
  </si>
  <si>
    <t>关系1</t>
  </si>
  <si>
    <t>电话1</t>
  </si>
  <si>
    <t>单位1</t>
  </si>
  <si>
    <t>姓名2</t>
  </si>
  <si>
    <t>关系2</t>
  </si>
  <si>
    <t>电话2</t>
  </si>
  <si>
    <t>单位2</t>
  </si>
  <si>
    <t>姓名3</t>
  </si>
  <si>
    <t>关系3</t>
  </si>
  <si>
    <t>电话3</t>
  </si>
  <si>
    <t>单位3</t>
  </si>
  <si>
    <t>A1029005</t>
  </si>
  <si>
    <t>销售部</t>
  </si>
  <si>
    <t>马仁毅</t>
  </si>
  <si>
    <t>男</t>
  </si>
  <si>
    <t>本科</t>
  </si>
  <si>
    <t>1500000203021</t>
  </si>
  <si>
    <t>对外经济贸易大学</t>
  </si>
  <si>
    <t>市场营销</t>
  </si>
  <si>
    <t>中国</t>
  </si>
  <si>
    <t>小学</t>
  </si>
  <si>
    <t>XXX小学</t>
  </si>
  <si>
    <t>中学</t>
  </si>
  <si>
    <t>XXX中学</t>
  </si>
  <si>
    <t>销售</t>
  </si>
  <si>
    <t>XXX有限公司</t>
  </si>
  <si>
    <t>XXX</t>
  </si>
  <si>
    <t>父亲</t>
  </si>
  <si>
    <t>XXX公司</t>
  </si>
  <si>
    <t>母亲</t>
  </si>
  <si>
    <t>A1029006</t>
  </si>
  <si>
    <t>冯州龙</t>
  </si>
  <si>
    <t>女</t>
  </si>
  <si>
    <t>1600000203021</t>
  </si>
  <si>
    <t>西安交通大学</t>
  </si>
  <si>
    <t>A1029007</t>
  </si>
  <si>
    <t>简务帅</t>
  </si>
  <si>
    <t>1700000203021</t>
  </si>
  <si>
    <t>武汉大学</t>
  </si>
  <si>
    <t>A1029008</t>
  </si>
  <si>
    <t>产品部</t>
  </si>
  <si>
    <t>黎丙赣</t>
  </si>
  <si>
    <t>1800000203021</t>
  </si>
  <si>
    <t>北京外国语大学</t>
  </si>
  <si>
    <t>A1029009</t>
  </si>
  <si>
    <t>谢尉争</t>
  </si>
  <si>
    <t>大专</t>
  </si>
  <si>
    <t>2800000203021</t>
  </si>
  <si>
    <t>华东师范大学</t>
  </si>
  <si>
    <t>A1029010</t>
  </si>
  <si>
    <t>赵单羽</t>
  </si>
  <si>
    <t>1900000203021</t>
  </si>
  <si>
    <t>北京邮电大学</t>
  </si>
  <si>
    <t>A1029011</t>
  </si>
  <si>
    <t>孟航沛</t>
  </si>
  <si>
    <t>3200000203021</t>
  </si>
  <si>
    <t>电子科技大学</t>
  </si>
  <si>
    <t>A1029012</t>
  </si>
  <si>
    <t>龚开梦</t>
  </si>
  <si>
    <t>4400000203021</t>
  </si>
  <si>
    <t>厦门大学</t>
  </si>
  <si>
    <t>A1029013</t>
  </si>
  <si>
    <t>黄蓝风</t>
  </si>
  <si>
    <t>5500000203021</t>
  </si>
  <si>
    <t>中国政法大学</t>
  </si>
  <si>
    <t>A1029014</t>
  </si>
  <si>
    <t xml:space="preserve">易堃登 </t>
  </si>
  <si>
    <t>9800000203021</t>
  </si>
  <si>
    <t>哈尔滨工业大学</t>
  </si>
  <si>
    <t>A1029015</t>
  </si>
  <si>
    <t xml:space="preserve">蔡农仲 </t>
  </si>
  <si>
    <t>2200000203021</t>
  </si>
  <si>
    <t>国防科技大学</t>
  </si>
  <si>
    <t>中央财经大学</t>
  </si>
  <si>
    <t>本科一批</t>
  </si>
  <si>
    <t>北京师范大学</t>
  </si>
  <si>
    <t>华中科技大学</t>
  </si>
  <si>
    <t>中山大学</t>
  </si>
  <si>
    <t>北京理工大学</t>
  </si>
  <si>
    <t>东南大学</t>
  </si>
  <si>
    <t>天津大学</t>
  </si>
  <si>
    <t>华南理工大学</t>
  </si>
  <si>
    <t>电子科技大学(沙河校区)</t>
  </si>
  <si>
    <t>上海外国语大学</t>
  </si>
  <si>
    <t>中南大学</t>
  </si>
  <si>
    <t>中国社会科学院大学</t>
  </si>
  <si>
    <t>中国人民大学(苏州校区)</t>
  </si>
  <si>
    <t>四川大学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</si>
</sst>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 applyFont="1" applyFill="1" applyAlignment="1">
      <alignment vertical="center"/>
    </xf>
    <xf numFmtId="14" fontId="0" fillId="0" borderId="0" xfId="0" applyNumberFormat="1">
      <alignment vertical="center"/>
    </xf>
    <xf numFmtId="0" fontId="0" fillId="0" borderId="0" xfId="0" applyFont="1" applyFill="1" applyAlignmen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jpeg"/><Relationship Id="rId8" Type="http://schemas.openxmlformats.org/officeDocument/2006/relationships/image" Target="media/image8.jpeg"/><Relationship Id="rId7" Type="http://schemas.openxmlformats.org/officeDocument/2006/relationships/image" Target="media/image7.jpeg"/><Relationship Id="rId6" Type="http://schemas.openxmlformats.org/officeDocument/2006/relationships/image" Target="media/image6.jpeg"/><Relationship Id="rId5" Type="http://schemas.openxmlformats.org/officeDocument/2006/relationships/image" Target="media/image5.jpeg"/><Relationship Id="rId4" Type="http://schemas.openxmlformats.org/officeDocument/2006/relationships/image" Target="media/image4.jpeg"/><Relationship Id="rId3" Type="http://schemas.openxmlformats.org/officeDocument/2006/relationships/image" Target="media/image3.jpeg"/><Relationship Id="rId2" Type="http://schemas.openxmlformats.org/officeDocument/2006/relationships/image" Target="NULL" TargetMode="External"/><Relationship Id="rId12" Type="http://schemas.openxmlformats.org/officeDocument/2006/relationships/image" Target="media/image12.jpeg"/><Relationship Id="rId11" Type="http://schemas.openxmlformats.org/officeDocument/2006/relationships/image" Target="media/image11.jpeg"/><Relationship Id="rId10" Type="http://schemas.openxmlformats.org/officeDocument/2006/relationships/image" Target="media/image10.jpeg"/><Relationship Id="rId1" Type="http://schemas.openxmlformats.org/officeDocument/2006/relationships/image" Target="media/image2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8" name="图片 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0" name="图片 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1" name="图片 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2" name="图片 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3" name="图片 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4" name="图片 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5" name="图片 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6" name="图片 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38100</xdr:colOff>
      <xdr:row>3</xdr:row>
      <xdr:rowOff>76200</xdr:rowOff>
    </xdr:to>
    <xdr:pic>
      <xdr:nvPicPr>
        <xdr:cNvPr id="17" name="图片 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6270625" y="9906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0</xdr:colOff>
      <xdr:row>14</xdr:row>
      <xdr:rowOff>0</xdr:rowOff>
    </xdr:from>
    <xdr:to>
      <xdr:col>7</xdr:col>
      <xdr:colOff>38100</xdr:colOff>
      <xdr:row>14</xdr:row>
      <xdr:rowOff>76200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520565" y="2400300"/>
          <a:ext cx="38100" cy="76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12"/>
  <sheetViews>
    <sheetView tabSelected="1" workbookViewId="0">
      <selection activeCell="I14" sqref="I14"/>
    </sheetView>
  </sheetViews>
  <sheetFormatPr defaultColWidth="9" defaultRowHeight="26" customHeight="1"/>
  <cols>
    <col min="1" max="1" width="10.2477876106195" customWidth="1"/>
    <col min="2" max="2" width="8.6283185840708" customWidth="1"/>
    <col min="3" max="3" width="12.7522123893805" customWidth="1"/>
    <col min="4" max="4" width="23.5044247787611" customWidth="1"/>
    <col min="5" max="5" width="9.75221238938053" customWidth="1"/>
    <col min="7" max="7" width="13.5044247787611" customWidth="1"/>
    <col min="8" max="8" width="24.2477876106195" customWidth="1"/>
    <col min="10" max="10" width="28" customWidth="1"/>
    <col min="11" max="11" width="18.2477876106195" customWidth="1"/>
    <col min="13" max="13" width="25.8761061946903" customWidth="1"/>
    <col min="15" max="15" width="24.8761061946903" customWidth="1"/>
    <col min="17" max="17" width="13.6283185840708" customWidth="1"/>
    <col min="18" max="18" width="11.7256637168142"/>
    <col min="24" max="24" width="10.3716814159292"/>
    <col min="26" max="26" width="18.2477876106195" customWidth="1"/>
    <col min="35" max="35" width="17.7522123893805" customWidth="1"/>
    <col min="36" max="36" width="12.6283185840708"/>
    <col min="39" max="39" width="15.1238938053097" customWidth="1"/>
  </cols>
  <sheetData>
    <row r="1" customHeight="1" spans="1:4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customHeight="1" spans="1:44">
      <c r="A2" t="s">
        <v>44</v>
      </c>
      <c r="B2" t="s">
        <v>45</v>
      </c>
      <c r="C2" s="1">
        <v>42839</v>
      </c>
      <c r="D2" s="1">
        <v>42839</v>
      </c>
      <c r="E2" t="s">
        <v>46</v>
      </c>
      <c r="F2" t="s">
        <v>47</v>
      </c>
      <c r="G2" s="2">
        <v>36915</v>
      </c>
      <c r="H2" t="str">
        <f>_xlfn.DISPIMG("ID_11E0C5040E0B4137B870EB32F7E81A4E",1)</f>
        <v>=DISPIMG("ID_11E0C5040E0B4137B870EB32F7E81A4E",1)</v>
      </c>
      <c r="I2" t="s">
        <v>48</v>
      </c>
      <c r="J2" s="4" t="s">
        <v>49</v>
      </c>
      <c r="K2" t="s">
        <v>50</v>
      </c>
      <c r="L2" t="s">
        <v>51</v>
      </c>
      <c r="M2">
        <v>13000000005</v>
      </c>
      <c r="N2" t="s">
        <v>52</v>
      </c>
      <c r="O2" s="2">
        <v>40465</v>
      </c>
      <c r="P2" t="s">
        <v>53</v>
      </c>
      <c r="Q2" t="s">
        <v>54</v>
      </c>
      <c r="R2" s="2">
        <v>41561</v>
      </c>
      <c r="S2" t="s">
        <v>55</v>
      </c>
      <c r="T2" t="s">
        <v>56</v>
      </c>
      <c r="X2" s="2">
        <v>43105</v>
      </c>
      <c r="Y2" t="s">
        <v>57</v>
      </c>
      <c r="Z2" t="s">
        <v>58</v>
      </c>
      <c r="AG2" t="s">
        <v>59</v>
      </c>
      <c r="AH2" t="s">
        <v>60</v>
      </c>
      <c r="AI2">
        <v>12200000336</v>
      </c>
      <c r="AJ2" t="s">
        <v>61</v>
      </c>
      <c r="AK2" t="s">
        <v>59</v>
      </c>
      <c r="AL2" t="s">
        <v>62</v>
      </c>
      <c r="AM2">
        <v>12200000336</v>
      </c>
      <c r="AN2" t="s">
        <v>61</v>
      </c>
    </row>
    <row r="3" customHeight="1" spans="1:44">
      <c r="A3" t="s">
        <v>63</v>
      </c>
      <c r="B3" t="s">
        <v>45</v>
      </c>
      <c r="C3" s="1">
        <v>42444</v>
      </c>
      <c r="D3" s="1">
        <v>42444</v>
      </c>
      <c r="E3" t="s">
        <v>64</v>
      </c>
      <c r="F3" t="s">
        <v>65</v>
      </c>
      <c r="G3" s="2">
        <v>36916</v>
      </c>
      <c r="H3" t="str">
        <f>_xlfn.DISPIMG("ID_BB766119BB9B4A8EA6A3C97D45629029",1)</f>
        <v>=DISPIMG("ID_BB766119BB9B4A8EA6A3C97D45629029",1)</v>
      </c>
      <c r="I3" t="s">
        <v>48</v>
      </c>
      <c r="J3" s="4" t="s">
        <v>66</v>
      </c>
      <c r="K3" t="s">
        <v>67</v>
      </c>
      <c r="L3" t="s">
        <v>51</v>
      </c>
      <c r="M3">
        <v>13000000006</v>
      </c>
      <c r="N3" t="s">
        <v>52</v>
      </c>
      <c r="O3" s="2">
        <v>40466</v>
      </c>
      <c r="P3" t="s">
        <v>53</v>
      </c>
      <c r="Q3" t="s">
        <v>54</v>
      </c>
      <c r="R3" s="2">
        <v>41562</v>
      </c>
      <c r="S3" t="s">
        <v>55</v>
      </c>
      <c r="T3" t="s">
        <v>56</v>
      </c>
      <c r="X3" s="2">
        <v>43106</v>
      </c>
      <c r="Y3" t="s">
        <v>57</v>
      </c>
      <c r="Z3" t="s">
        <v>58</v>
      </c>
      <c r="AG3" t="s">
        <v>59</v>
      </c>
      <c r="AH3" t="s">
        <v>60</v>
      </c>
      <c r="AI3">
        <v>12200000337</v>
      </c>
      <c r="AJ3" t="s">
        <v>61</v>
      </c>
      <c r="AK3" t="s">
        <v>59</v>
      </c>
      <c r="AL3" t="s">
        <v>62</v>
      </c>
      <c r="AM3">
        <v>12200000337</v>
      </c>
      <c r="AN3" t="s">
        <v>61</v>
      </c>
    </row>
    <row r="4" customHeight="1" spans="1:44">
      <c r="A4" t="s">
        <v>68</v>
      </c>
      <c r="B4" t="s">
        <v>45</v>
      </c>
      <c r="C4" s="1">
        <v>42293</v>
      </c>
      <c r="D4" s="1">
        <v>42293</v>
      </c>
      <c r="E4" t="s">
        <v>69</v>
      </c>
      <c r="F4" t="s">
        <v>47</v>
      </c>
      <c r="G4" s="2">
        <v>36917</v>
      </c>
      <c r="H4" t="str">
        <f>_xlfn.DISPIMG("ID_4F6FD69A3AF2451088B10B9D0BA177EA",1)</f>
        <v>=DISPIMG("ID_4F6FD69A3AF2451088B10B9D0BA177EA",1)</v>
      </c>
      <c r="I4" t="s">
        <v>48</v>
      </c>
      <c r="J4" s="4" t="s">
        <v>70</v>
      </c>
      <c r="K4" t="s">
        <v>71</v>
      </c>
      <c r="L4" t="s">
        <v>51</v>
      </c>
      <c r="M4">
        <v>13000000007</v>
      </c>
      <c r="N4" t="s">
        <v>52</v>
      </c>
      <c r="O4" s="2">
        <v>40467</v>
      </c>
      <c r="P4" t="s">
        <v>53</v>
      </c>
      <c r="Q4" t="s">
        <v>54</v>
      </c>
      <c r="R4" s="2">
        <v>41563</v>
      </c>
      <c r="S4" t="s">
        <v>55</v>
      </c>
      <c r="T4" t="s">
        <v>56</v>
      </c>
      <c r="X4" s="2">
        <v>43107</v>
      </c>
      <c r="Y4" t="s">
        <v>57</v>
      </c>
      <c r="Z4" t="s">
        <v>58</v>
      </c>
      <c r="AG4" t="s">
        <v>59</v>
      </c>
      <c r="AH4" t="s">
        <v>60</v>
      </c>
      <c r="AI4">
        <v>12200000338</v>
      </c>
      <c r="AJ4" t="s">
        <v>61</v>
      </c>
      <c r="AK4" t="s">
        <v>59</v>
      </c>
      <c r="AL4" t="s">
        <v>62</v>
      </c>
      <c r="AM4">
        <v>12200000338</v>
      </c>
      <c r="AN4" t="s">
        <v>61</v>
      </c>
    </row>
    <row r="5" customHeight="1" spans="1:44">
      <c r="A5" t="s">
        <v>72</v>
      </c>
      <c r="B5" t="s">
        <v>73</v>
      </c>
      <c r="C5" s="1">
        <v>44114</v>
      </c>
      <c r="D5" s="1">
        <v>44114</v>
      </c>
      <c r="E5" t="s">
        <v>74</v>
      </c>
      <c r="F5" t="s">
        <v>65</v>
      </c>
      <c r="G5" s="2">
        <v>36918</v>
      </c>
      <c r="H5" t="str">
        <f>_xlfn.DISPIMG("ID_05A6BF95CBAA4DF5AB80A82964DA5F0E",1)</f>
        <v>=DISPIMG("ID_05A6BF95CBAA4DF5AB80A82964DA5F0E",1)</v>
      </c>
      <c r="I5" t="s">
        <v>48</v>
      </c>
      <c r="J5" s="4" t="s">
        <v>75</v>
      </c>
      <c r="K5" t="s">
        <v>76</v>
      </c>
      <c r="L5" t="s">
        <v>51</v>
      </c>
      <c r="M5">
        <v>13000000008</v>
      </c>
      <c r="N5" t="s">
        <v>52</v>
      </c>
      <c r="O5" s="2">
        <v>40468</v>
      </c>
      <c r="P5" t="s">
        <v>53</v>
      </c>
      <c r="Q5" t="s">
        <v>54</v>
      </c>
      <c r="R5" s="2">
        <v>41564</v>
      </c>
      <c r="S5" t="s">
        <v>55</v>
      </c>
      <c r="T5" t="s">
        <v>56</v>
      </c>
      <c r="X5" s="2">
        <v>43108</v>
      </c>
      <c r="Y5" t="s">
        <v>57</v>
      </c>
      <c r="Z5" t="s">
        <v>58</v>
      </c>
      <c r="AG5" t="s">
        <v>59</v>
      </c>
      <c r="AH5" t="s">
        <v>60</v>
      </c>
      <c r="AI5">
        <v>12200000339</v>
      </c>
      <c r="AJ5" t="s">
        <v>61</v>
      </c>
      <c r="AK5" t="s">
        <v>59</v>
      </c>
      <c r="AL5" t="s">
        <v>62</v>
      </c>
      <c r="AM5">
        <v>12200000339</v>
      </c>
      <c r="AN5" t="s">
        <v>61</v>
      </c>
    </row>
    <row r="6" customHeight="1" spans="1:44">
      <c r="A6" t="s">
        <v>77</v>
      </c>
      <c r="B6" t="s">
        <v>73</v>
      </c>
      <c r="C6" s="1">
        <v>44238</v>
      </c>
      <c r="D6" s="1">
        <v>44238</v>
      </c>
      <c r="E6" t="s">
        <v>78</v>
      </c>
      <c r="F6" t="s">
        <v>47</v>
      </c>
      <c r="G6" s="2">
        <v>36919</v>
      </c>
      <c r="H6" t="str">
        <f>_xlfn.DISPIMG("ID_DDED792C1C0B43308C29FCE99F2DDD1C",1)</f>
        <v>=DISPIMG("ID_DDED792C1C0B43308C29FCE99F2DDD1C",1)</v>
      </c>
      <c r="I6" s="3" t="s">
        <v>79</v>
      </c>
      <c r="J6" s="4" t="s">
        <v>80</v>
      </c>
      <c r="K6" t="s">
        <v>81</v>
      </c>
      <c r="L6" t="s">
        <v>51</v>
      </c>
      <c r="M6">
        <v>13000000009</v>
      </c>
      <c r="N6" t="s">
        <v>52</v>
      </c>
      <c r="O6" s="2">
        <v>40469</v>
      </c>
      <c r="P6" t="s">
        <v>53</v>
      </c>
      <c r="Q6" t="s">
        <v>54</v>
      </c>
      <c r="R6" s="2">
        <v>41565</v>
      </c>
      <c r="S6" t="s">
        <v>55</v>
      </c>
      <c r="T6" t="s">
        <v>56</v>
      </c>
      <c r="X6" s="2">
        <v>43109</v>
      </c>
      <c r="Y6" t="s">
        <v>57</v>
      </c>
      <c r="Z6" t="s">
        <v>58</v>
      </c>
      <c r="AG6" t="s">
        <v>59</v>
      </c>
      <c r="AH6" t="s">
        <v>60</v>
      </c>
      <c r="AI6">
        <v>12200000340</v>
      </c>
      <c r="AJ6" t="s">
        <v>61</v>
      </c>
      <c r="AK6" t="s">
        <v>59</v>
      </c>
      <c r="AL6" t="s">
        <v>62</v>
      </c>
      <c r="AM6">
        <v>12200000340</v>
      </c>
      <c r="AN6" t="s">
        <v>61</v>
      </c>
    </row>
    <row r="7" customHeight="1" spans="1:44">
      <c r="A7" t="s">
        <v>82</v>
      </c>
      <c r="B7" t="s">
        <v>73</v>
      </c>
      <c r="C7" s="1">
        <v>43597</v>
      </c>
      <c r="D7" s="1">
        <v>43597</v>
      </c>
      <c r="E7" t="s">
        <v>83</v>
      </c>
      <c r="F7" t="s">
        <v>65</v>
      </c>
      <c r="G7" s="2">
        <v>36920</v>
      </c>
      <c r="H7" t="str">
        <f>_xlfn.DISPIMG("ID_D794ECC813924C25A524952B4DAD9F88",1)</f>
        <v>=DISPIMG("ID_D794ECC813924C25A524952B4DAD9F88",1)</v>
      </c>
      <c r="I7" t="s">
        <v>48</v>
      </c>
      <c r="J7" s="4" t="s">
        <v>84</v>
      </c>
      <c r="K7" t="s">
        <v>85</v>
      </c>
      <c r="L7" t="s">
        <v>51</v>
      </c>
      <c r="M7">
        <v>13000000010</v>
      </c>
      <c r="N7" t="s">
        <v>52</v>
      </c>
      <c r="O7" s="2">
        <v>40470</v>
      </c>
      <c r="P7" t="s">
        <v>53</v>
      </c>
      <c r="Q7" t="s">
        <v>54</v>
      </c>
      <c r="R7" s="2">
        <v>41566</v>
      </c>
      <c r="S7" t="s">
        <v>55</v>
      </c>
      <c r="T7" t="s">
        <v>56</v>
      </c>
      <c r="X7" s="2">
        <v>43110</v>
      </c>
      <c r="Y7" t="s">
        <v>57</v>
      </c>
      <c r="Z7" t="s">
        <v>58</v>
      </c>
      <c r="AG7" t="s">
        <v>59</v>
      </c>
      <c r="AH7" t="s">
        <v>60</v>
      </c>
      <c r="AI7">
        <v>12200000341</v>
      </c>
      <c r="AJ7" t="s">
        <v>61</v>
      </c>
      <c r="AK7" t="s">
        <v>59</v>
      </c>
      <c r="AL7" t="s">
        <v>62</v>
      </c>
      <c r="AM7">
        <v>12200000341</v>
      </c>
      <c r="AN7" t="s">
        <v>61</v>
      </c>
    </row>
    <row r="8" customHeight="1" spans="1:44">
      <c r="A8" t="s">
        <v>86</v>
      </c>
      <c r="B8" t="s">
        <v>73</v>
      </c>
      <c r="C8" s="1">
        <v>43325</v>
      </c>
      <c r="D8" s="1">
        <v>43325</v>
      </c>
      <c r="E8" t="s">
        <v>87</v>
      </c>
      <c r="F8" t="s">
        <v>47</v>
      </c>
      <c r="G8" s="2">
        <v>36921</v>
      </c>
      <c r="H8" t="str">
        <f>_xlfn.DISPIMG("ID_82D5E975419A494A8BF68159D82D1A29",1)</f>
        <v>=DISPIMG("ID_82D5E975419A494A8BF68159D82D1A29",1)</v>
      </c>
      <c r="I8" t="s">
        <v>48</v>
      </c>
      <c r="J8" s="4" t="s">
        <v>88</v>
      </c>
      <c r="K8" t="s">
        <v>89</v>
      </c>
      <c r="L8" t="s">
        <v>51</v>
      </c>
      <c r="M8">
        <v>13000000011</v>
      </c>
      <c r="N8" t="s">
        <v>52</v>
      </c>
      <c r="O8" s="2">
        <v>40471</v>
      </c>
      <c r="P8" t="s">
        <v>53</v>
      </c>
      <c r="Q8" t="s">
        <v>54</v>
      </c>
      <c r="R8" s="2">
        <v>41567</v>
      </c>
      <c r="S8" t="s">
        <v>55</v>
      </c>
      <c r="T8" t="s">
        <v>56</v>
      </c>
      <c r="X8" s="2">
        <v>43111</v>
      </c>
      <c r="Y8" t="s">
        <v>57</v>
      </c>
      <c r="Z8" t="s">
        <v>58</v>
      </c>
      <c r="AG8" t="s">
        <v>59</v>
      </c>
      <c r="AH8" t="s">
        <v>60</v>
      </c>
      <c r="AI8">
        <v>12200000342</v>
      </c>
      <c r="AJ8" t="s">
        <v>61</v>
      </c>
      <c r="AK8" t="s">
        <v>59</v>
      </c>
      <c r="AL8" t="s">
        <v>62</v>
      </c>
      <c r="AM8">
        <v>12200000342</v>
      </c>
      <c r="AN8" t="s">
        <v>61</v>
      </c>
    </row>
    <row r="9" customHeight="1" spans="1:44">
      <c r="A9" t="s">
        <v>90</v>
      </c>
      <c r="B9" t="s">
        <v>73</v>
      </c>
      <c r="C9" s="1">
        <v>42839</v>
      </c>
      <c r="D9" s="1">
        <v>42839</v>
      </c>
      <c r="E9" t="s">
        <v>91</v>
      </c>
      <c r="F9" t="s">
        <v>65</v>
      </c>
      <c r="G9" s="2">
        <v>36922</v>
      </c>
      <c r="H9" t="str">
        <f>_xlfn.DISPIMG("ID_2D517DDA00514A9CBFBEF473A86244B1",1)</f>
        <v>=DISPIMG("ID_2D517DDA00514A9CBFBEF473A86244B1",1)</v>
      </c>
      <c r="I9" t="s">
        <v>48</v>
      </c>
      <c r="J9" s="4" t="s">
        <v>92</v>
      </c>
      <c r="K9" t="s">
        <v>93</v>
      </c>
      <c r="L9" t="s">
        <v>51</v>
      </c>
      <c r="M9">
        <v>13000000012</v>
      </c>
      <c r="N9" t="s">
        <v>52</v>
      </c>
      <c r="O9" s="2">
        <v>40472</v>
      </c>
      <c r="P9" t="s">
        <v>53</v>
      </c>
      <c r="Q9" t="s">
        <v>54</v>
      </c>
      <c r="R9" s="2">
        <v>41568</v>
      </c>
      <c r="S9" t="s">
        <v>55</v>
      </c>
      <c r="T9" t="s">
        <v>56</v>
      </c>
      <c r="X9" s="2">
        <v>43112</v>
      </c>
      <c r="Y9" t="s">
        <v>57</v>
      </c>
      <c r="Z9" t="s">
        <v>58</v>
      </c>
      <c r="AG9" t="s">
        <v>59</v>
      </c>
      <c r="AH9" t="s">
        <v>60</v>
      </c>
      <c r="AI9">
        <v>12200000343</v>
      </c>
      <c r="AJ9" t="s">
        <v>61</v>
      </c>
      <c r="AK9" t="s">
        <v>59</v>
      </c>
      <c r="AL9" t="s">
        <v>62</v>
      </c>
      <c r="AM9">
        <v>12200000343</v>
      </c>
      <c r="AN9" t="s">
        <v>61</v>
      </c>
    </row>
    <row r="10" customHeight="1" spans="1:44">
      <c r="A10" t="s">
        <v>94</v>
      </c>
      <c r="B10" t="s">
        <v>73</v>
      </c>
      <c r="C10" s="1">
        <v>42444</v>
      </c>
      <c r="D10" s="1">
        <v>42444</v>
      </c>
      <c r="E10" t="s">
        <v>95</v>
      </c>
      <c r="F10" t="s">
        <v>47</v>
      </c>
      <c r="G10" s="2">
        <v>36923</v>
      </c>
      <c r="H10" t="str">
        <f>_xlfn.DISPIMG("ID_AB3ED29BE32949A2ADAFB04271E35B49",1)</f>
        <v>=DISPIMG("ID_AB3ED29BE32949A2ADAFB04271E35B49",1)</v>
      </c>
      <c r="I10" t="s">
        <v>48</v>
      </c>
      <c r="J10" s="4" t="s">
        <v>96</v>
      </c>
      <c r="K10" t="s">
        <v>97</v>
      </c>
      <c r="L10" t="s">
        <v>51</v>
      </c>
      <c r="M10">
        <v>13000000013</v>
      </c>
      <c r="N10" t="s">
        <v>52</v>
      </c>
      <c r="O10" s="2">
        <v>40473</v>
      </c>
      <c r="P10" t="s">
        <v>53</v>
      </c>
      <c r="Q10" t="s">
        <v>54</v>
      </c>
      <c r="R10" s="2">
        <v>41569</v>
      </c>
      <c r="S10" t="s">
        <v>55</v>
      </c>
      <c r="T10" t="s">
        <v>56</v>
      </c>
      <c r="X10" s="2">
        <v>43113</v>
      </c>
      <c r="Y10" t="s">
        <v>57</v>
      </c>
      <c r="Z10" t="s">
        <v>58</v>
      </c>
      <c r="AG10" t="s">
        <v>59</v>
      </c>
      <c r="AH10" t="s">
        <v>60</v>
      </c>
      <c r="AI10">
        <v>12200000344</v>
      </c>
      <c r="AJ10" t="s">
        <v>61</v>
      </c>
      <c r="AK10" t="s">
        <v>59</v>
      </c>
      <c r="AL10" t="s">
        <v>62</v>
      </c>
      <c r="AM10">
        <v>12200000344</v>
      </c>
      <c r="AN10" t="s">
        <v>61</v>
      </c>
    </row>
    <row r="11" customHeight="1" spans="1:44">
      <c r="A11" t="s">
        <v>98</v>
      </c>
      <c r="B11" t="s">
        <v>73</v>
      </c>
      <c r="C11" s="1">
        <v>42293</v>
      </c>
      <c r="D11" s="1">
        <v>42293</v>
      </c>
      <c r="E11" t="s">
        <v>99</v>
      </c>
      <c r="F11" t="s">
        <v>65</v>
      </c>
      <c r="G11" s="2">
        <v>36924</v>
      </c>
      <c r="H11" t="str">
        <f>_xlfn.DISPIMG("ID_171F7D764DA8432EB1DFFB2FC6440E22",1)</f>
        <v>=DISPIMG("ID_171F7D764DA8432EB1DFFB2FC6440E22",1)</v>
      </c>
      <c r="I11" t="s">
        <v>48</v>
      </c>
      <c r="J11" s="4" t="s">
        <v>100</v>
      </c>
      <c r="K11" t="s">
        <v>101</v>
      </c>
      <c r="L11" t="s">
        <v>51</v>
      </c>
      <c r="M11">
        <v>13000000014</v>
      </c>
      <c r="N11" t="s">
        <v>52</v>
      </c>
      <c r="O11" s="2">
        <v>40474</v>
      </c>
      <c r="P11" t="s">
        <v>53</v>
      </c>
      <c r="Q11" t="s">
        <v>54</v>
      </c>
      <c r="R11" s="2">
        <v>41570</v>
      </c>
      <c r="S11" t="s">
        <v>55</v>
      </c>
      <c r="T11" t="s">
        <v>56</v>
      </c>
      <c r="X11" s="2">
        <v>43114</v>
      </c>
      <c r="Y11" t="s">
        <v>57</v>
      </c>
      <c r="Z11" t="s">
        <v>58</v>
      </c>
      <c r="AG11" t="s">
        <v>59</v>
      </c>
      <c r="AH11" t="s">
        <v>60</v>
      </c>
      <c r="AI11">
        <v>12200000345</v>
      </c>
      <c r="AJ11" t="s">
        <v>61</v>
      </c>
      <c r="AK11" t="s">
        <v>59</v>
      </c>
      <c r="AL11" t="s">
        <v>62</v>
      </c>
      <c r="AM11">
        <v>12200000345</v>
      </c>
      <c r="AN11" t="s">
        <v>61</v>
      </c>
    </row>
    <row r="12" customHeight="1" spans="1:44">
      <c r="A12" t="s">
        <v>102</v>
      </c>
      <c r="B12" t="s">
        <v>73</v>
      </c>
      <c r="C12" s="1">
        <v>42839</v>
      </c>
      <c r="D12" s="1">
        <v>42839</v>
      </c>
      <c r="E12" t="s">
        <v>103</v>
      </c>
      <c r="F12" t="s">
        <v>47</v>
      </c>
      <c r="G12" s="2">
        <v>36925</v>
      </c>
      <c r="H12" t="str">
        <f>_xlfn.DISPIMG("ID_1CE81610B1B44B688D173709424A75FC",1)</f>
        <v>=DISPIMG("ID_1CE81610B1B44B688D173709424A75FC",1)</v>
      </c>
      <c r="I12" t="s">
        <v>48</v>
      </c>
      <c r="J12" s="4" t="s">
        <v>104</v>
      </c>
      <c r="K12" t="s">
        <v>105</v>
      </c>
      <c r="L12" t="s">
        <v>51</v>
      </c>
      <c r="M12">
        <v>13000000015</v>
      </c>
      <c r="N12" t="s">
        <v>52</v>
      </c>
      <c r="O12" s="2">
        <v>40475</v>
      </c>
      <c r="P12" t="s">
        <v>53</v>
      </c>
      <c r="Q12" t="s">
        <v>54</v>
      </c>
      <c r="R12" s="2">
        <v>41571</v>
      </c>
      <c r="S12" t="s">
        <v>55</v>
      </c>
      <c r="T12" t="s">
        <v>56</v>
      </c>
      <c r="X12" s="2">
        <v>43115</v>
      </c>
      <c r="Y12" t="s">
        <v>57</v>
      </c>
      <c r="Z12" t="s">
        <v>58</v>
      </c>
      <c r="AG12" t="s">
        <v>59</v>
      </c>
      <c r="AH12" t="s">
        <v>60</v>
      </c>
      <c r="AI12">
        <v>12200000346</v>
      </c>
      <c r="AJ12" t="s">
        <v>61</v>
      </c>
      <c r="AK12" t="s">
        <v>59</v>
      </c>
      <c r="AL12" t="s">
        <v>62</v>
      </c>
      <c r="AM12">
        <v>12200000346</v>
      </c>
      <c r="AN12" t="s">
        <v>61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" defaultRowHeight="13.5"/>
  <sheetData/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"/>
  <sheetViews>
    <sheetView topLeftCell="A33" workbookViewId="0">
      <selection activeCell="E33" sqref="E33:E55"/>
    </sheetView>
  </sheetViews>
  <sheetFormatPr defaultColWidth="9" defaultRowHeight="13.5" outlineLevelCol="5"/>
  <sheetData>
    <row r="1" spans="1:3">
      <c r="A1" t="s">
        <v>106</v>
      </c>
      <c r="B1" t="s">
        <v>107</v>
      </c>
    </row>
    <row r="3" spans="1:3">
      <c r="A3">
        <v>19</v>
      </c>
      <c r="B3" t="s">
        <v>108</v>
      </c>
      <c r="C3" t="s">
        <v>107</v>
      </c>
    </row>
    <row r="5" spans="1:3">
      <c r="A5">
        <v>20</v>
      </c>
      <c r="B5" t="s">
        <v>109</v>
      </c>
      <c r="C5" t="s">
        <v>107</v>
      </c>
    </row>
    <row r="7" spans="1:3">
      <c r="A7">
        <v>21</v>
      </c>
      <c r="B7" t="s">
        <v>110</v>
      </c>
      <c r="C7" t="s">
        <v>107</v>
      </c>
    </row>
    <row r="9" spans="1:3">
      <c r="A9">
        <v>22</v>
      </c>
      <c r="B9" t="s">
        <v>111</v>
      </c>
      <c r="C9" t="s">
        <v>107</v>
      </c>
    </row>
    <row r="11" spans="1:3">
      <c r="A11">
        <v>23</v>
      </c>
      <c r="B11" t="s">
        <v>50</v>
      </c>
      <c r="C11" t="s">
        <v>107</v>
      </c>
    </row>
    <row r="13" spans="1:3">
      <c r="A13">
        <v>24</v>
      </c>
      <c r="B13" t="s">
        <v>67</v>
      </c>
      <c r="C13" t="s">
        <v>107</v>
      </c>
    </row>
    <row r="15" spans="1:3">
      <c r="A15">
        <v>25</v>
      </c>
      <c r="B15" t="s">
        <v>71</v>
      </c>
      <c r="C15" t="s">
        <v>107</v>
      </c>
    </row>
    <row r="17" spans="1:5">
      <c r="A17">
        <v>26</v>
      </c>
      <c r="B17" t="s">
        <v>76</v>
      </c>
      <c r="C17" t="s">
        <v>107</v>
      </c>
    </row>
    <row r="19" spans="1:5">
      <c r="A19">
        <v>27</v>
      </c>
      <c r="B19" t="s">
        <v>81</v>
      </c>
      <c r="C19" t="s">
        <v>107</v>
      </c>
    </row>
    <row r="21" spans="1:5">
      <c r="A21">
        <v>28</v>
      </c>
      <c r="B21" t="s">
        <v>112</v>
      </c>
      <c r="C21" t="s">
        <v>107</v>
      </c>
    </row>
    <row r="23" spans="1:5">
      <c r="A23">
        <v>29</v>
      </c>
      <c r="B23" t="s">
        <v>85</v>
      </c>
      <c r="C23" t="s">
        <v>107</v>
      </c>
    </row>
    <row r="25" spans="1:5">
      <c r="A25">
        <v>30</v>
      </c>
      <c r="B25" t="s">
        <v>89</v>
      </c>
      <c r="C25" t="s">
        <v>107</v>
      </c>
    </row>
    <row r="27" spans="1:5">
      <c r="A27">
        <v>31</v>
      </c>
      <c r="B27" t="s">
        <v>93</v>
      </c>
      <c r="C27" t="s">
        <v>107</v>
      </c>
    </row>
    <row r="29" spans="1:5">
      <c r="A29">
        <v>32</v>
      </c>
      <c r="B29" t="s">
        <v>97</v>
      </c>
      <c r="C29" t="s">
        <v>107</v>
      </c>
    </row>
    <row r="31" spans="1:5">
      <c r="A31">
        <v>33</v>
      </c>
      <c r="B31" t="s">
        <v>101</v>
      </c>
      <c r="C31" t="s">
        <v>107</v>
      </c>
    </row>
    <row r="32" spans="1:5">
      <c r="D32" t="s">
        <v>106</v>
      </c>
      <c r="E32" t="s">
        <v>107</v>
      </c>
    </row>
    <row r="33" spans="1:6">
      <c r="A33">
        <v>34</v>
      </c>
      <c r="B33" t="s">
        <v>105</v>
      </c>
      <c r="C33" t="s">
        <v>107</v>
      </c>
      <c r="D33">
        <v>19</v>
      </c>
      <c r="E33" t="s">
        <v>108</v>
      </c>
      <c r="F33" t="s">
        <v>107</v>
      </c>
    </row>
    <row r="34" spans="1:6">
      <c r="D34">
        <v>20</v>
      </c>
      <c r="E34" t="s">
        <v>109</v>
      </c>
      <c r="F34" t="s">
        <v>107</v>
      </c>
    </row>
    <row r="35" spans="1:6">
      <c r="A35">
        <v>35</v>
      </c>
      <c r="B35" t="s">
        <v>113</v>
      </c>
      <c r="C35" t="s">
        <v>107</v>
      </c>
      <c r="D35">
        <v>21</v>
      </c>
      <c r="E35" t="s">
        <v>110</v>
      </c>
      <c r="F35" t="s">
        <v>107</v>
      </c>
    </row>
    <row r="36" spans="1:6">
      <c r="D36">
        <v>22</v>
      </c>
      <c r="E36" t="s">
        <v>111</v>
      </c>
      <c r="F36" t="s">
        <v>107</v>
      </c>
    </row>
    <row r="37" spans="1:6">
      <c r="A37">
        <v>36</v>
      </c>
      <c r="B37" t="s">
        <v>114</v>
      </c>
      <c r="C37" t="s">
        <v>107</v>
      </c>
      <c r="D37">
        <v>23</v>
      </c>
      <c r="E37" t="s">
        <v>50</v>
      </c>
      <c r="F37" t="s">
        <v>107</v>
      </c>
    </row>
    <row r="38" spans="1:6">
      <c r="D38">
        <v>24</v>
      </c>
      <c r="E38" t="s">
        <v>67</v>
      </c>
      <c r="F38" t="s">
        <v>107</v>
      </c>
    </row>
    <row r="39" spans="1:6">
      <c r="A39">
        <v>37</v>
      </c>
      <c r="B39" t="s">
        <v>115</v>
      </c>
      <c r="C39" t="s">
        <v>107</v>
      </c>
      <c r="D39">
        <v>25</v>
      </c>
      <c r="E39" t="s">
        <v>71</v>
      </c>
      <c r="F39" t="s">
        <v>107</v>
      </c>
    </row>
    <row r="40" spans="1:6">
      <c r="D40">
        <v>26</v>
      </c>
      <c r="E40" t="s">
        <v>76</v>
      </c>
      <c r="F40" t="s">
        <v>107</v>
      </c>
    </row>
    <row r="41" spans="1:6">
      <c r="A41">
        <v>38</v>
      </c>
      <c r="B41" t="s">
        <v>116</v>
      </c>
      <c r="C41" t="s">
        <v>107</v>
      </c>
      <c r="D41">
        <v>27</v>
      </c>
      <c r="E41" t="s">
        <v>81</v>
      </c>
      <c r="F41" t="s">
        <v>107</v>
      </c>
    </row>
    <row r="42" spans="1:6">
      <c r="D42">
        <v>29</v>
      </c>
      <c r="E42" t="s">
        <v>85</v>
      </c>
      <c r="F42" t="s">
        <v>107</v>
      </c>
    </row>
    <row r="43" spans="1:6">
      <c r="A43">
        <v>39</v>
      </c>
      <c r="B43" t="s">
        <v>117</v>
      </c>
      <c r="C43" t="s">
        <v>107</v>
      </c>
      <c r="D43">
        <v>30</v>
      </c>
      <c r="E43" t="s">
        <v>89</v>
      </c>
      <c r="F43" t="s">
        <v>107</v>
      </c>
    </row>
    <row r="44" spans="1:6">
      <c r="D44">
        <v>31</v>
      </c>
      <c r="E44" t="s">
        <v>93</v>
      </c>
      <c r="F44" t="s">
        <v>107</v>
      </c>
    </row>
    <row r="45" spans="1:6">
      <c r="A45">
        <v>40</v>
      </c>
      <c r="B45" t="s">
        <v>118</v>
      </c>
      <c r="C45" t="s">
        <v>107</v>
      </c>
      <c r="D45">
        <v>32</v>
      </c>
      <c r="E45" t="s">
        <v>97</v>
      </c>
      <c r="F45" t="s">
        <v>107</v>
      </c>
    </row>
    <row r="46" spans="1:6">
      <c r="D46">
        <v>33</v>
      </c>
      <c r="E46" t="s">
        <v>101</v>
      </c>
      <c r="F46" t="s">
        <v>107</v>
      </c>
    </row>
    <row r="47" spans="1:6">
      <c r="A47">
        <v>41</v>
      </c>
      <c r="B47" t="s">
        <v>119</v>
      </c>
      <c r="C47" t="s">
        <v>107</v>
      </c>
      <c r="D47">
        <v>34</v>
      </c>
      <c r="E47" t="s">
        <v>105</v>
      </c>
      <c r="F47" t="s">
        <v>107</v>
      </c>
    </row>
    <row r="48" spans="1:6">
      <c r="D48">
        <v>35</v>
      </c>
      <c r="E48" t="s">
        <v>113</v>
      </c>
      <c r="F48" t="s">
        <v>107</v>
      </c>
    </row>
    <row r="49" spans="1:6">
      <c r="A49">
        <v>42</v>
      </c>
      <c r="B49" t="s">
        <v>120</v>
      </c>
      <c r="C49" t="s">
        <v>107</v>
      </c>
      <c r="D49">
        <v>36</v>
      </c>
      <c r="E49" t="s">
        <v>114</v>
      </c>
      <c r="F49" t="s">
        <v>107</v>
      </c>
    </row>
    <row r="50" spans="1:6">
      <c r="D50">
        <v>37</v>
      </c>
      <c r="E50" t="s">
        <v>115</v>
      </c>
      <c r="F50" t="s">
        <v>107</v>
      </c>
    </row>
    <row r="51" spans="1:6">
      <c r="D51">
        <v>38</v>
      </c>
      <c r="E51" t="s">
        <v>116</v>
      </c>
      <c r="F51" t="s">
        <v>107</v>
      </c>
    </row>
    <row r="52" spans="1:6">
      <c r="D52">
        <v>39</v>
      </c>
      <c r="E52" t="s">
        <v>117</v>
      </c>
      <c r="F52" t="s">
        <v>107</v>
      </c>
    </row>
    <row r="53" spans="1:6">
      <c r="D53">
        <v>40</v>
      </c>
      <c r="E53" t="s">
        <v>118</v>
      </c>
      <c r="F53" t="s">
        <v>107</v>
      </c>
    </row>
    <row r="54" spans="1:6">
      <c r="D54">
        <v>41</v>
      </c>
      <c r="E54" t="s">
        <v>119</v>
      </c>
      <c r="F54" t="s">
        <v>107</v>
      </c>
    </row>
    <row r="55" spans="1:6">
      <c r="D55">
        <v>42</v>
      </c>
      <c r="E55" t="s">
        <v>120</v>
      </c>
      <c r="F55" t="s">
        <v>107</v>
      </c>
    </row>
  </sheetData>
  <sortState ref="A1:B1">
    <sortCondition ref="B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代振国</dc:creator>
  <cp:lastModifiedBy>小Q</cp:lastModifiedBy>
  <dcterms:created xsi:type="dcterms:W3CDTF">2022-06-23T01:40:00Z</dcterms:created>
  <dcterms:modified xsi:type="dcterms:W3CDTF">2025-12-02T05:12:28Z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38DB55A92AD646ECB2345CC37CF5E6F2</vt:lpwstr>
  </property>
  <property fmtid="{D5CDD505-2E9C-101B-9397-08002B2CF9AE}" pid="3" name="KSOProductBuildVer">
    <vt:lpwstr>2052-12.1.0.23542</vt:lpwstr>
  </property>
</Properties>
</file>